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9\TITULO V 2019\INFORME TRIMESTRAL (ABRIL - MAYO 2019)\"/>
    </mc:Choice>
  </mc:AlternateContent>
  <bookViews>
    <workbookView xWindow="0" yWindow="600" windowWidth="20490" windowHeight="7035"/>
  </bookViews>
  <sheets>
    <sheet name="EAI" sheetId="4" r:id="rId1"/>
  </sheets>
  <definedNames>
    <definedName name="_xlnm._FilterDatabase" localSheetId="0" hidden="1">EAI!#REF!</definedName>
    <definedName name="_xlnm.Print_Area" localSheetId="0">EAI!$A$1:$H$53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H37" i="4" s="1"/>
  <c r="E38" i="4"/>
  <c r="G37" i="4"/>
  <c r="G39" i="4" s="1"/>
  <c r="F37" i="4"/>
  <c r="F39" i="4" s="1"/>
  <c r="E37" i="4"/>
  <c r="D37" i="4"/>
  <c r="D39" i="4" s="1"/>
  <c r="C37" i="4"/>
  <c r="C39" i="4" s="1"/>
  <c r="H35" i="4"/>
  <c r="E35" i="4"/>
  <c r="H34" i="4"/>
  <c r="E34" i="4"/>
  <c r="H33" i="4"/>
  <c r="E33" i="4"/>
  <c r="H32" i="4"/>
  <c r="H31" i="4" s="1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21" i="4" l="1"/>
  <c r="H16" i="4"/>
  <c r="E16" i="4"/>
  <c r="H21" i="4"/>
  <c r="H39" i="4" s="1"/>
  <c r="E31" i="4"/>
  <c r="E39" i="4" l="1"/>
</calcChain>
</file>

<file path=xl/sharedStrings.xml><?xml version="1.0" encoding="utf-8"?>
<sst xmlns="http://schemas.openxmlformats.org/spreadsheetml/2006/main" count="98" uniqueCount="50">
  <si>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</si>
  <si>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</si>
  <si>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</si>
  <si>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</si>
  <si>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</si>
  <si>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</si>
  <si>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</si>
  <si>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</si>
  <si>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</si>
  <si>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</si>
  <si>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</si>
  <si>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</si>
  <si>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</si>
  <si>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</si>
  <si>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</si>
  <si>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</si>
  <si>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</si>
  <si>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</si>
  <si>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</si>
  <si>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</si>
  <si>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</si>
  <si>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</si>
  <si>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</si>
  <si>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</si>
  <si>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</si>
  <si>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</si>
  <si>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</si>
  <si>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</si>
  <si>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</si>
  <si>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</si>
  <si>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</si>
  <si>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</si>
  <si>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</si>
  <si>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</si>
  <si>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</si>
  <si>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</si>
  <si>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</si>
  <si>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</si>
  <si>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</si>
  <si>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</si>
  <si>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</si>
  <si>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</si>
  <si>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</si>
  <si>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</si>
  <si>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</si>
  <si>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</si>
  <si>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</si>
  <si>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</si>
  <si>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</si>
  <si>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MUNICIPIO DE SAN FELIPE
ESTADO ANALÍTICO DE INGRESOS
DEL 1 DE ENERO AL 30 DE JUNIO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</si>
</sst>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0</xdr:rowOff>
    </xdr:from>
    <xdr:to>
      <xdr:col>7</xdr:col>
      <xdr:colOff>1002196</xdr:colOff>
      <xdr:row>52</xdr:row>
      <xdr:rowOff>107674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20432"/>
        <a:stretch/>
      </xdr:blipFill>
      <xdr:spPr>
        <a:xfrm>
          <a:off x="0" y="8406848"/>
          <a:ext cx="9947413" cy="12341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tabSelected="1" view="pageBreakPreview" zoomScaleNormal="100" zoomScaleSheetLayoutView="100" workbookViewId="0">
      <selection sqref="A1:H1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49" t="s">
        <v>49</v>
      </c>
      <c r="B1" s="50"/>
      <c r="C1" s="50"/>
      <c r="D1" s="50"/>
      <c r="E1" s="50"/>
      <c r="F1" s="50"/>
      <c r="G1" s="50"/>
      <c r="H1" s="51"/>
    </row>
    <row r="2" spans="1:9" s="3" customFormat="1" x14ac:dyDescent="0.2">
      <c r="A2" s="52" t="s">
        <v>14</v>
      </c>
      <c r="B2" s="53"/>
      <c r="C2" s="50" t="s">
        <v>22</v>
      </c>
      <c r="D2" s="50"/>
      <c r="E2" s="50"/>
      <c r="F2" s="50"/>
      <c r="G2" s="50"/>
      <c r="H2" s="58" t="s">
        <v>19</v>
      </c>
    </row>
    <row r="3" spans="1:9" s="1" customFormat="1" ht="24.95" customHeight="1" x14ac:dyDescent="0.2">
      <c r="A3" s="54"/>
      <c r="B3" s="55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59"/>
    </row>
    <row r="4" spans="1:9" s="1" customFormat="1" x14ac:dyDescent="0.2">
      <c r="A4" s="56"/>
      <c r="B4" s="57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16327018.27</v>
      </c>
      <c r="D5" s="21">
        <v>113246.48</v>
      </c>
      <c r="E5" s="21">
        <f>C5+D5</f>
        <v>16440264.75</v>
      </c>
      <c r="F5" s="21">
        <v>16873530.469999999</v>
      </c>
      <c r="G5" s="21">
        <v>16873530.469999999</v>
      </c>
      <c r="H5" s="21">
        <f>G5-C5</f>
        <v>546512.19999999925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4479054.71</v>
      </c>
      <c r="D8" s="22">
        <v>934917.99</v>
      </c>
      <c r="E8" s="22">
        <f t="shared" si="0"/>
        <v>5413972.7000000002</v>
      </c>
      <c r="F8" s="22">
        <v>4156792.26</v>
      </c>
      <c r="G8" s="22">
        <v>4156792.26</v>
      </c>
      <c r="H8" s="22">
        <f t="shared" si="1"/>
        <v>-322262.45000000019</v>
      </c>
      <c r="I8" s="45" t="s">
        <v>39</v>
      </c>
    </row>
    <row r="9" spans="1:9" x14ac:dyDescent="0.2">
      <c r="A9" s="33"/>
      <c r="B9" s="43" t="s">
        <v>4</v>
      </c>
      <c r="C9" s="22">
        <v>8068839.5300000003</v>
      </c>
      <c r="D9" s="22">
        <v>522947.46</v>
      </c>
      <c r="E9" s="22">
        <f t="shared" si="0"/>
        <v>8591786.9900000002</v>
      </c>
      <c r="F9" s="22">
        <v>1385942.88</v>
      </c>
      <c r="G9" s="22">
        <v>1385942.88</v>
      </c>
      <c r="H9" s="22">
        <f t="shared" si="1"/>
        <v>-6682896.6500000004</v>
      </c>
      <c r="I9" s="45" t="s">
        <v>40</v>
      </c>
    </row>
    <row r="10" spans="1:9" x14ac:dyDescent="0.2">
      <c r="A10" s="34"/>
      <c r="B10" s="44" t="s">
        <v>5</v>
      </c>
      <c r="C10" s="22">
        <v>95691903.870000005</v>
      </c>
      <c r="D10" s="22">
        <v>-93604326.230000004</v>
      </c>
      <c r="E10" s="22">
        <f t="shared" ref="E10:E13" si="2">C10+D10</f>
        <v>2087577.6400000006</v>
      </c>
      <c r="F10" s="22">
        <v>1398837.08</v>
      </c>
      <c r="G10" s="22">
        <v>1398837.08</v>
      </c>
      <c r="H10" s="22">
        <f t="shared" ref="H10:H13" si="3">G10-C10</f>
        <v>-94293066.790000007</v>
      </c>
      <c r="I10" s="45" t="s">
        <v>41</v>
      </c>
    </row>
    <row r="11" spans="1:9" x14ac:dyDescent="0.2">
      <c r="A11" s="40"/>
      <c r="B11" s="43" t="s">
        <v>24</v>
      </c>
      <c r="C11" s="22">
        <v>0</v>
      </c>
      <c r="D11" s="22">
        <v>0</v>
      </c>
      <c r="E11" s="22">
        <f t="shared" si="2"/>
        <v>0</v>
      </c>
      <c r="F11" s="22">
        <v>0</v>
      </c>
      <c r="G11" s="22">
        <v>0</v>
      </c>
      <c r="H11" s="22">
        <f t="shared" si="3"/>
        <v>0</v>
      </c>
      <c r="I11" s="45" t="s">
        <v>42</v>
      </c>
    </row>
    <row r="12" spans="1:9" ht="22.5" x14ac:dyDescent="0.2">
      <c r="A12" s="40"/>
      <c r="B12" s="43" t="s">
        <v>25</v>
      </c>
      <c r="C12" s="22">
        <v>362377301.00999999</v>
      </c>
      <c r="D12" s="22">
        <v>-24178233.309999999</v>
      </c>
      <c r="E12" s="22">
        <f t="shared" si="2"/>
        <v>338199067.69999999</v>
      </c>
      <c r="F12" s="22">
        <v>186627127.97999999</v>
      </c>
      <c r="G12" s="22">
        <v>186627127.97999999</v>
      </c>
      <c r="H12" s="22">
        <f t="shared" si="3"/>
        <v>-175750173.03</v>
      </c>
      <c r="I12" s="45" t="s">
        <v>43</v>
      </c>
    </row>
    <row r="13" spans="1:9" ht="22.5" x14ac:dyDescent="0.2">
      <c r="A13" s="40"/>
      <c r="B13" s="43" t="s">
        <v>26</v>
      </c>
      <c r="C13" s="22">
        <v>0</v>
      </c>
      <c r="D13" s="22">
        <v>0</v>
      </c>
      <c r="E13" s="22">
        <f t="shared" si="2"/>
        <v>0</v>
      </c>
      <c r="F13" s="22">
        <v>0</v>
      </c>
      <c r="G13" s="22">
        <v>0</v>
      </c>
      <c r="H13" s="22">
        <f t="shared" si="3"/>
        <v>0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61819330.990000002</v>
      </c>
      <c r="E14" s="22">
        <f t="shared" ref="E14" si="4">C14+D14</f>
        <v>61819330.990000002</v>
      </c>
      <c r="F14" s="22">
        <v>60545570.75</v>
      </c>
      <c r="G14" s="22">
        <v>60545570.75</v>
      </c>
      <c r="H14" s="22">
        <f t="shared" ref="H14" si="5">G14-C14</f>
        <v>60545570.75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486944117.38999999</v>
      </c>
      <c r="D16" s="23">
        <f t="shared" ref="D16:H16" si="6">SUM(D5:D14)</f>
        <v>-54392116.619999997</v>
      </c>
      <c r="E16" s="23">
        <f t="shared" si="6"/>
        <v>432552000.76999998</v>
      </c>
      <c r="F16" s="23">
        <f t="shared" si="6"/>
        <v>270987801.41999996</v>
      </c>
      <c r="G16" s="11">
        <f t="shared" si="6"/>
        <v>270987801.41999996</v>
      </c>
      <c r="H16" s="12">
        <f t="shared" si="6"/>
        <v>-215956315.97000003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0" t="s">
        <v>23</v>
      </c>
      <c r="B18" s="61"/>
      <c r="C18" s="50" t="s">
        <v>22</v>
      </c>
      <c r="D18" s="50"/>
      <c r="E18" s="50"/>
      <c r="F18" s="50"/>
      <c r="G18" s="50"/>
      <c r="H18" s="58" t="s">
        <v>19</v>
      </c>
      <c r="I18" s="45" t="s">
        <v>46</v>
      </c>
    </row>
    <row r="19" spans="1:9" ht="22.5" x14ac:dyDescent="0.2">
      <c r="A19" s="62"/>
      <c r="B19" s="63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59"/>
      <c r="I19" s="45" t="s">
        <v>46</v>
      </c>
    </row>
    <row r="20" spans="1:9" x14ac:dyDescent="0.2">
      <c r="A20" s="64"/>
      <c r="B20" s="65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486944117.38999999</v>
      </c>
      <c r="D21" s="24">
        <f t="shared" si="7"/>
        <v>-116211447.61</v>
      </c>
      <c r="E21" s="24">
        <f t="shared" si="7"/>
        <v>370732669.77999997</v>
      </c>
      <c r="F21" s="24">
        <f t="shared" si="7"/>
        <v>210442230.66999999</v>
      </c>
      <c r="G21" s="24">
        <f t="shared" si="7"/>
        <v>210442230.66999999</v>
      </c>
      <c r="H21" s="24">
        <f t="shared" si="7"/>
        <v>-276501886.72000003</v>
      </c>
      <c r="I21" s="45" t="s">
        <v>46</v>
      </c>
    </row>
    <row r="22" spans="1:9" x14ac:dyDescent="0.2">
      <c r="A22" s="16"/>
      <c r="B22" s="17" t="s">
        <v>0</v>
      </c>
      <c r="C22" s="25">
        <v>16327018.27</v>
      </c>
      <c r="D22" s="25">
        <v>113246.48</v>
      </c>
      <c r="E22" s="25">
        <f t="shared" ref="E22:E25" si="8">C22+D22</f>
        <v>16440264.75</v>
      </c>
      <c r="F22" s="25">
        <v>16873530.469999999</v>
      </c>
      <c r="G22" s="25">
        <v>16873530.469999999</v>
      </c>
      <c r="H22" s="25">
        <f t="shared" ref="H22:H25" si="9">G22-C22</f>
        <v>546512.19999999925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4479054.71</v>
      </c>
      <c r="D25" s="25">
        <v>934917.99</v>
      </c>
      <c r="E25" s="25">
        <f t="shared" si="8"/>
        <v>5413972.7000000002</v>
      </c>
      <c r="F25" s="25">
        <v>4156792.26</v>
      </c>
      <c r="G25" s="25">
        <v>4156792.26</v>
      </c>
      <c r="H25" s="25">
        <f t="shared" si="9"/>
        <v>-322262.45000000019</v>
      </c>
      <c r="I25" s="45" t="s">
        <v>39</v>
      </c>
    </row>
    <row r="26" spans="1:9" x14ac:dyDescent="0.2">
      <c r="A26" s="16"/>
      <c r="B26" s="17" t="s">
        <v>28</v>
      </c>
      <c r="C26" s="25">
        <v>8068839.5300000003</v>
      </c>
      <c r="D26" s="25">
        <v>522947.46</v>
      </c>
      <c r="E26" s="25">
        <f t="shared" ref="E26" si="10">C26+D26</f>
        <v>8591786.9900000002</v>
      </c>
      <c r="F26" s="25">
        <v>1385942.88</v>
      </c>
      <c r="G26" s="25">
        <v>1385942.88</v>
      </c>
      <c r="H26" s="25">
        <f t="shared" ref="H26" si="11">G26-C26</f>
        <v>-6682896.6500000004</v>
      </c>
      <c r="I26" s="45" t="s">
        <v>40</v>
      </c>
    </row>
    <row r="27" spans="1:9" x14ac:dyDescent="0.2">
      <c r="A27" s="16"/>
      <c r="B27" s="17" t="s">
        <v>29</v>
      </c>
      <c r="C27" s="25">
        <v>95691903.870000005</v>
      </c>
      <c r="D27" s="25">
        <v>-93604326.230000004</v>
      </c>
      <c r="E27" s="25">
        <f t="shared" ref="E27:E29" si="12">C27+D27</f>
        <v>2087577.6400000006</v>
      </c>
      <c r="F27" s="25">
        <v>1398837.08</v>
      </c>
      <c r="G27" s="25">
        <v>1398837.08</v>
      </c>
      <c r="H27" s="25">
        <f t="shared" ref="H27:H29" si="13">G27-C27</f>
        <v>-94293066.790000007</v>
      </c>
      <c r="I27" s="45" t="s">
        <v>41</v>
      </c>
    </row>
    <row r="28" spans="1:9" ht="22.5" x14ac:dyDescent="0.2">
      <c r="A28" s="16"/>
      <c r="B28" s="17" t="s">
        <v>30</v>
      </c>
      <c r="C28" s="25">
        <v>362377301.00999999</v>
      </c>
      <c r="D28" s="25">
        <v>-24178233.309999999</v>
      </c>
      <c r="E28" s="25">
        <f t="shared" si="12"/>
        <v>338199067.69999999</v>
      </c>
      <c r="F28" s="25">
        <v>186627127.97999999</v>
      </c>
      <c r="G28" s="25">
        <v>186627127.97999999</v>
      </c>
      <c r="H28" s="25">
        <f t="shared" si="13"/>
        <v>-175750173.03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7" t="s">
        <v>48</v>
      </c>
      <c r="B31" s="48"/>
      <c r="C31" s="26">
        <f t="shared" ref="C31:H31" si="14">SUM(C32:C35)</f>
        <v>0</v>
      </c>
      <c r="D31" s="26">
        <f t="shared" si="14"/>
        <v>0</v>
      </c>
      <c r="E31" s="26">
        <f t="shared" si="14"/>
        <v>0</v>
      </c>
      <c r="F31" s="26">
        <f t="shared" si="14"/>
        <v>0</v>
      </c>
      <c r="G31" s="26">
        <f t="shared" si="14"/>
        <v>0</v>
      </c>
      <c r="H31" s="26">
        <f t="shared" si="14"/>
        <v>0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0</v>
      </c>
      <c r="D33" s="25">
        <v>0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0</v>
      </c>
      <c r="I33" s="45" t="s">
        <v>40</v>
      </c>
    </row>
    <row r="34" spans="1:9" x14ac:dyDescent="0.2">
      <c r="A34" s="16"/>
      <c r="B34" s="17" t="s">
        <v>32</v>
      </c>
      <c r="C34" s="25">
        <v>0</v>
      </c>
      <c r="D34" s="25">
        <v>0</v>
      </c>
      <c r="E34" s="25">
        <f>C34+D34</f>
        <v>0</v>
      </c>
      <c r="F34" s="25">
        <v>0</v>
      </c>
      <c r="G34" s="25">
        <v>0</v>
      </c>
      <c r="H34" s="25">
        <f t="shared" si="15"/>
        <v>0</v>
      </c>
      <c r="I34" s="45" t="s">
        <v>42</v>
      </c>
    </row>
    <row r="35" spans="1:9" ht="22.5" x14ac:dyDescent="0.2">
      <c r="A35" s="16"/>
      <c r="B35" s="17" t="s">
        <v>26</v>
      </c>
      <c r="C35" s="25">
        <v>0</v>
      </c>
      <c r="D35" s="25">
        <v>0</v>
      </c>
      <c r="E35" s="25">
        <f>C35+D35</f>
        <v>0</v>
      </c>
      <c r="F35" s="25">
        <v>0</v>
      </c>
      <c r="G35" s="25">
        <v>0</v>
      </c>
      <c r="H35" s="25">
        <f t="shared" ref="H35" si="16">G35-C35</f>
        <v>0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61819330.990000002</v>
      </c>
      <c r="E37" s="26">
        <f t="shared" si="17"/>
        <v>61819330.990000002</v>
      </c>
      <c r="F37" s="26">
        <f t="shared" si="17"/>
        <v>60545570.75</v>
      </c>
      <c r="G37" s="26">
        <f t="shared" si="17"/>
        <v>60545570.75</v>
      </c>
      <c r="H37" s="26">
        <f t="shared" si="17"/>
        <v>60545570.75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61819330.990000002</v>
      </c>
      <c r="E38" s="25">
        <f>C38+D38</f>
        <v>61819330.990000002</v>
      </c>
      <c r="F38" s="25">
        <v>60545570.75</v>
      </c>
      <c r="G38" s="25">
        <v>60545570.75</v>
      </c>
      <c r="H38" s="25">
        <f>G38-C38</f>
        <v>60545570.75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486944117.38999999</v>
      </c>
      <c r="D39" s="23">
        <f t="shared" ref="D39:H39" si="18">SUM(D37+D31+D21)</f>
        <v>-54392116.619999997</v>
      </c>
      <c r="E39" s="23">
        <f t="shared" si="18"/>
        <v>432552000.76999998</v>
      </c>
      <c r="F39" s="23">
        <f t="shared" si="18"/>
        <v>270987801.41999996</v>
      </c>
      <c r="G39" s="23">
        <f t="shared" si="18"/>
        <v>270987801.41999996</v>
      </c>
      <c r="H39" s="12">
        <f t="shared" si="18"/>
        <v>-215956315.97000003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6" t="s">
        <v>36</v>
      </c>
      <c r="C44" s="46"/>
      <c r="D44" s="46"/>
      <c r="E44" s="46"/>
      <c r="F44" s="46"/>
      <c r="G44" s="46"/>
      <c r="H44" s="46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25" right="0.25" top="0.75" bottom="0.75" header="0.3" footer="0.3"/>
  <pageSetup scale="69" orientation="landscape" r:id="rId1"/>
  <rowBreaks count="1" manualBreakCount="1">
    <brk id="53" max="7" man="1"/>
  </rowBreaks>
  <ignoredErrors>
    <ignoredError sqref="C20:G20 C4:G4 I5:I40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2019-07-24T18:19:10Z</cp:lastPrinted>
  <dcterms:created xsi:type="dcterms:W3CDTF">2012-12-11T20:48:19Z</dcterms:created>
  <dcterms:modified xsi:type="dcterms:W3CDTF">2019-07-25T20:14:43Z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